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75" windowWidth="18195" windowHeight="1176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7" i="1" l="1"/>
  <c r="H4" i="1" l="1"/>
  <c r="I4" i="1" l="1"/>
  <c r="I7" i="1"/>
  <c r="I8" i="1"/>
  <c r="I6" i="1"/>
  <c r="G5" i="1"/>
  <c r="I5" i="1" s="1"/>
</calcChain>
</file>

<file path=xl/sharedStrings.xml><?xml version="1.0" encoding="utf-8"?>
<sst xmlns="http://schemas.openxmlformats.org/spreadsheetml/2006/main" count="36" uniqueCount="29">
  <si>
    <t>Nr.</t>
  </si>
  <si>
    <t>Angebote</t>
  </si>
  <si>
    <t xml:space="preserve">Einschreibegebühr </t>
  </si>
  <si>
    <t>comments</t>
  </si>
  <si>
    <t>Länge Trainingseinheit (UE)</t>
  </si>
  <si>
    <t>Gesamtpreis pro UE inkl.MwSt.</t>
  </si>
  <si>
    <t xml:space="preserve">Inhouse Deutschkurs </t>
  </si>
  <si>
    <t>Angela Langer (gelalanger@yahoo.de)</t>
  </si>
  <si>
    <t>IQ Wissen (markus.kalina@iq-wissen.de)</t>
  </si>
  <si>
    <t>BTC ROSTOCK (info@btcweb.de)</t>
  </si>
  <si>
    <t>S'cool (info@sprachen-rostock.de)</t>
  </si>
  <si>
    <t>aufgefordert</t>
  </si>
  <si>
    <t>ja</t>
  </si>
  <si>
    <t xml:space="preserve">info@berlitz.de </t>
  </si>
  <si>
    <t>45 min</t>
  </si>
  <si>
    <t>keine</t>
  </si>
  <si>
    <t>52 Wochen hat 1 Jahr; durch Schließzeit Weihnachten, fällt der Unterreicht eine Woche vor Weihnachten, einmal während der Weihnachtsferien und einmal in der ersten Januar Woche aus</t>
  </si>
  <si>
    <t>49 Wochen verbleiben</t>
  </si>
  <si>
    <t>Erläuterung zu den max. genutzten Wochen:</t>
  </si>
  <si>
    <t>zzgl. Kosten
Lernmaterial/Servicepaket</t>
  </si>
  <si>
    <t>kein Angebot</t>
  </si>
  <si>
    <t>Das Angebot wird ausgeschlossen, da Berlitz uns Ihre AGB's aufdrücken möchte und das aber von unserer Seite aus schriftlich untersagt wurde!
Leider wurden im Angebot Crash Phasen angeboten, die nicht angefragt waren, auch zeitlich nicht möglich sind.</t>
  </si>
  <si>
    <t>im Servicepaket</t>
  </si>
  <si>
    <t>Nettopreis pro UE</t>
  </si>
  <si>
    <t>40 min</t>
  </si>
  <si>
    <r>
      <rPr>
        <sz val="11"/>
        <rFont val="Calibri"/>
        <family val="2"/>
        <scheme val="minor"/>
      </rPr>
      <t>Lernmaterial im Preis enthalten</t>
    </r>
    <r>
      <rPr>
        <sz val="11"/>
        <color rgb="FFFF0000"/>
        <rFont val="Calibri"/>
        <family val="2"/>
        <scheme val="minor"/>
      </rPr>
      <t xml:space="preserve">
fehlende Verpflichtungserklärung (könnte nachgefordert werden, wenn Angebot angenommen wird)</t>
    </r>
  </si>
  <si>
    <t>Brutto Gesamtpreis für Laufzeit von 4 Jahre bei ca. 49 Wochen pro Jahr (max)</t>
  </si>
  <si>
    <t>Lernmaterial wird separat nach "Bedarf" berechnet, in dieser Tabelle hochgerechnet auf 5 TN pro Kurs; wenn neue Kollegen dazu kommen/oder Kurs in den nächst höheren wechseln, wird auch wieder neues Lernmaterial verlangt, welche zzgl zu den jetzigen Kosten gebucht wird - d.h. es könnte nach einer Laufzeit von 4 Jahren zu höheren Kosten kommen</t>
  </si>
  <si>
    <t>Lehrmaterial ist inkludiert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</si>
</sst>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43" formatCode="_-* #,##0.00_-;\-* #,##0.00_-;_-*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u/>
      <sz val="14"/>
      <color theme="1"/>
      <name val="Calibri"/>
      <family val="2"/>
      <scheme val="minor"/>
    </font>
    <font>
      <b/>
      <sz val="11"/>
      <name val="Calibri"/>
      <family val="2"/>
      <scheme val="minor"/>
    </font>
    <font>
      <u/>
      <sz val="11"/>
      <color theme="10"/>
      <name val="Calibri"/>
      <family val="2"/>
      <scheme val="minor"/>
    </font>
    <font>
      <sz val="11"/>
      <color rgb="FFFF0000"/>
      <name val="Calibri"/>
      <family val="2"/>
      <scheme val="minor"/>
    </font>
    <font>
      <b/>
      <u/>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theme="0" tint="-0.249977111117893"/>
        <bgColor indexed="64"/>
      </patternFill>
    </fill>
  </fills>
  <borders count="25">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indexed="64"/>
      </bottom>
      <diagonal/>
    </border>
    <border>
      <left/>
      <right/>
      <top style="thin">
        <color auto="1"/>
      </top>
      <bottom style="thin">
        <color indexed="64"/>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bottom style="thin">
        <color auto="1"/>
      </bottom>
      <diagonal/>
    </border>
    <border>
      <left style="medium">
        <color auto="1"/>
      </left>
      <right style="thin">
        <color auto="1"/>
      </right>
      <top/>
      <bottom style="thin">
        <color auto="1"/>
      </bottom>
      <diagonal/>
    </border>
    <border>
      <left style="medium">
        <color auto="1"/>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bottom style="medium">
        <color auto="1"/>
      </bottom>
      <diagonal/>
    </border>
    <border>
      <left style="medium">
        <color auto="1"/>
      </left>
      <right style="medium">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medium">
        <color indexed="64"/>
      </top>
      <bottom style="thin">
        <color indexed="64"/>
      </bottom>
      <diagonal/>
    </border>
    <border>
      <left/>
      <right/>
      <top/>
      <bottom style="thin">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top/>
      <bottom style="thin">
        <color auto="1"/>
      </bottom>
      <diagonal/>
    </border>
    <border>
      <left/>
      <right style="thin">
        <color auto="1"/>
      </right>
      <top style="thin">
        <color auto="1"/>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cellStyleXfs>
  <cellXfs count="68">
    <xf numFmtId="0" fontId="0" fillId="0" borderId="0" xfId="0"/>
    <xf numFmtId="0" fontId="0" fillId="0" borderId="0" xfId="0"/>
    <xf numFmtId="0" fontId="0" fillId="0" borderId="0" xfId="0" quotePrefix="1"/>
    <xf numFmtId="0" fontId="3" fillId="0" borderId="0" xfId="0" applyFont="1" applyAlignment="1"/>
    <xf numFmtId="0" fontId="2" fillId="0" borderId="9" xfId="0" applyFont="1" applyBorder="1"/>
    <xf numFmtId="0" fontId="2" fillId="0" borderId="12" xfId="0" applyFont="1" applyBorder="1" applyAlignment="1">
      <alignment vertical="top"/>
    </xf>
    <xf numFmtId="0" fontId="2" fillId="0" borderId="13" xfId="0" applyFont="1" applyBorder="1" applyAlignment="1">
      <alignment horizontal="center" vertical="top" wrapText="1"/>
    </xf>
    <xf numFmtId="0" fontId="0" fillId="0" borderId="0" xfId="0" applyFill="1"/>
    <xf numFmtId="0" fontId="2" fillId="0" borderId="13" xfId="0" applyFont="1" applyFill="1" applyBorder="1" applyAlignment="1">
      <alignment horizontal="center" vertical="top" wrapText="1"/>
    </xf>
    <xf numFmtId="49" fontId="0" fillId="2" borderId="10" xfId="0" applyNumberFormat="1" applyFill="1" applyBorder="1" applyAlignment="1">
      <alignment horizontal="center" vertical="center"/>
    </xf>
    <xf numFmtId="44" fontId="0" fillId="2" borderId="2" xfId="2" applyFont="1" applyFill="1" applyBorder="1" applyAlignment="1">
      <alignment horizontal="center"/>
    </xf>
    <xf numFmtId="44" fontId="4" fillId="2" borderId="5" xfId="1" applyNumberFormat="1" applyFont="1" applyFill="1" applyBorder="1" applyAlignment="1">
      <alignment vertical="center"/>
    </xf>
    <xf numFmtId="0" fontId="0" fillId="2" borderId="4" xfId="0" applyNumberFormat="1" applyFill="1" applyBorder="1" applyAlignment="1">
      <alignment horizontal="center" vertical="center"/>
    </xf>
    <xf numFmtId="44" fontId="4" fillId="2" borderId="2" xfId="1" applyNumberFormat="1" applyFont="1" applyFill="1" applyBorder="1" applyAlignment="1">
      <alignment vertical="center"/>
    </xf>
    <xf numFmtId="0" fontId="0" fillId="3" borderId="2" xfId="0" applyFill="1" applyBorder="1"/>
    <xf numFmtId="0" fontId="5" fillId="0" borderId="0" xfId="3"/>
    <xf numFmtId="0" fontId="0" fillId="3" borderId="17" xfId="0" applyNumberFormat="1" applyFill="1" applyBorder="1" applyAlignment="1">
      <alignment horizontal="center" vertical="center"/>
    </xf>
    <xf numFmtId="0" fontId="0" fillId="3" borderId="11" xfId="0" applyFill="1" applyBorder="1"/>
    <xf numFmtId="44" fontId="0" fillId="3" borderId="18" xfId="2" applyFont="1" applyFill="1" applyBorder="1"/>
    <xf numFmtId="44" fontId="0" fillId="3" borderId="18" xfId="2" applyFont="1" applyFill="1" applyBorder="1" applyAlignment="1">
      <alignment horizontal="center"/>
    </xf>
    <xf numFmtId="44" fontId="4" fillId="3" borderId="18" xfId="1" applyNumberFormat="1" applyFont="1" applyFill="1" applyBorder="1" applyAlignment="1">
      <alignment vertical="center"/>
    </xf>
    <xf numFmtId="0" fontId="0" fillId="2" borderId="19" xfId="0" applyFill="1" applyBorder="1"/>
    <xf numFmtId="0" fontId="2" fillId="0" borderId="13" xfId="0" applyFont="1" applyBorder="1" applyAlignment="1">
      <alignment horizontal="center" textRotation="180"/>
    </xf>
    <xf numFmtId="0" fontId="0" fillId="2" borderId="5" xfId="0" applyFill="1" applyBorder="1" applyAlignment="1">
      <alignment horizontal="center" wrapText="1"/>
    </xf>
    <xf numFmtId="0" fontId="0" fillId="0" borderId="0" xfId="0" applyAlignment="1">
      <alignment horizontal="center"/>
    </xf>
    <xf numFmtId="0" fontId="0" fillId="3" borderId="18" xfId="0" applyFill="1" applyBorder="1" applyAlignment="1">
      <alignment horizontal="center"/>
    </xf>
    <xf numFmtId="0" fontId="2" fillId="0" borderId="14"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0" applyFont="1"/>
    <xf numFmtId="0" fontId="7" fillId="0" borderId="20" xfId="0" applyFont="1" applyBorder="1"/>
    <xf numFmtId="44" fontId="0" fillId="2" borderId="5" xfId="2" applyFont="1" applyFill="1" applyBorder="1" applyAlignment="1">
      <alignment horizontal="center" vertical="center"/>
    </xf>
    <xf numFmtId="44" fontId="4" fillId="2" borderId="7" xfId="2" applyFont="1" applyFill="1" applyBorder="1" applyAlignment="1">
      <alignment vertical="center"/>
    </xf>
    <xf numFmtId="0" fontId="0" fillId="3" borderId="2" xfId="0" applyFill="1" applyBorder="1" applyAlignment="1">
      <alignment horizontal="left" vertical="center"/>
    </xf>
    <xf numFmtId="44" fontId="0" fillId="3" borderId="2" xfId="2" applyFont="1" applyFill="1" applyBorder="1" applyAlignment="1">
      <alignment horizontal="left" vertical="center"/>
    </xf>
    <xf numFmtId="44" fontId="4" fillId="3" borderId="2" xfId="1" applyNumberFormat="1" applyFont="1" applyFill="1" applyBorder="1" applyAlignment="1">
      <alignment horizontal="left" vertical="center"/>
    </xf>
    <xf numFmtId="0" fontId="0" fillId="2" borderId="1" xfId="0"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44" fontId="0" fillId="2" borderId="2" xfId="2" applyFont="1" applyFill="1" applyBorder="1" applyAlignment="1">
      <alignment vertical="center"/>
    </xf>
    <xf numFmtId="44" fontId="0" fillId="2" borderId="2" xfId="2" applyFont="1" applyFill="1" applyBorder="1" applyAlignment="1">
      <alignment horizontal="center" vertical="center"/>
    </xf>
    <xf numFmtId="0" fontId="0" fillId="4" borderId="3" xfId="0" applyFill="1" applyBorder="1"/>
    <xf numFmtId="44" fontId="0" fillId="4" borderId="3" xfId="2" applyFont="1" applyFill="1" applyBorder="1"/>
    <xf numFmtId="0" fontId="0" fillId="4" borderId="3" xfId="0" applyFill="1" applyBorder="1" applyAlignment="1">
      <alignment horizontal="center"/>
    </xf>
    <xf numFmtId="44" fontId="0" fillId="4" borderId="3" xfId="2" applyFont="1" applyFill="1" applyBorder="1" applyAlignment="1">
      <alignment horizontal="center"/>
    </xf>
    <xf numFmtId="44" fontId="4" fillId="4" borderId="3" xfId="1" applyNumberFormat="1" applyFont="1" applyFill="1" applyBorder="1" applyAlignment="1">
      <alignment vertical="center"/>
    </xf>
    <xf numFmtId="44" fontId="4" fillId="4" borderId="21" xfId="2" applyFont="1" applyFill="1" applyBorder="1" applyAlignment="1">
      <alignment vertical="center"/>
    </xf>
    <xf numFmtId="0" fontId="0" fillId="4" borderId="6" xfId="0" applyNumberFormat="1" applyFill="1" applyBorder="1" applyAlignment="1">
      <alignment horizontal="center" vertical="center"/>
    </xf>
    <xf numFmtId="0" fontId="0" fillId="4" borderId="16" xfId="0" applyFill="1" applyBorder="1"/>
    <xf numFmtId="0" fontId="0" fillId="3" borderId="4" xfId="0" applyNumberFormat="1" applyFill="1" applyBorder="1" applyAlignment="1">
      <alignment horizontal="center" vertical="center"/>
    </xf>
    <xf numFmtId="0" fontId="0" fillId="3" borderId="2" xfId="0" applyFill="1" applyBorder="1" applyAlignment="1">
      <alignment horizontal="center" vertical="center" wrapText="1"/>
    </xf>
    <xf numFmtId="0" fontId="0" fillId="3" borderId="0" xfId="0" applyFill="1" applyAlignment="1">
      <alignment vertical="center"/>
    </xf>
    <xf numFmtId="0" fontId="0" fillId="2" borderId="2" xfId="0" applyFill="1" applyBorder="1" applyAlignment="1">
      <alignment horizontal="left" vertical="center"/>
    </xf>
    <xf numFmtId="0" fontId="0" fillId="4" borderId="21" xfId="0" applyFill="1" applyBorder="1" applyAlignment="1">
      <alignment horizontal="left"/>
    </xf>
    <xf numFmtId="0" fontId="0" fillId="4" borderId="22" xfId="0" applyFill="1" applyBorder="1" applyAlignment="1">
      <alignment horizontal="left"/>
    </xf>
    <xf numFmtId="0" fontId="2" fillId="0" borderId="14" xfId="0" applyFont="1" applyBorder="1" applyAlignment="1">
      <alignment horizontal="center" vertical="top"/>
    </xf>
    <xf numFmtId="0" fontId="2" fillId="0" borderId="15" xfId="0" applyFont="1" applyBorder="1" applyAlignment="1">
      <alignment horizontal="center" vertical="top"/>
    </xf>
    <xf numFmtId="0" fontId="6" fillId="2" borderId="5" xfId="0" applyFont="1" applyFill="1" applyBorder="1" applyAlignment="1">
      <alignment horizontal="left" vertical="center" wrapText="1"/>
    </xf>
    <xf numFmtId="0" fontId="0" fillId="2" borderId="5" xfId="0" applyFill="1" applyBorder="1" applyAlignment="1">
      <alignment vertical="center" wrapText="1"/>
    </xf>
    <xf numFmtId="0" fontId="0" fillId="2" borderId="23" xfId="0" applyFill="1" applyBorder="1" applyAlignment="1">
      <alignment vertical="center" wrapText="1"/>
    </xf>
    <xf numFmtId="0" fontId="6" fillId="3" borderId="7" xfId="0" applyFont="1" applyFill="1" applyBorder="1" applyAlignment="1">
      <alignment horizontal="left" vertical="top" wrapText="1"/>
    </xf>
    <xf numFmtId="0" fontId="6" fillId="3" borderId="8" xfId="0" applyFont="1" applyFill="1" applyBorder="1" applyAlignment="1">
      <alignment horizontal="left" vertical="top" wrapText="1"/>
    </xf>
    <xf numFmtId="0" fontId="6" fillId="3" borderId="24" xfId="0" applyFont="1" applyFill="1" applyBorder="1" applyAlignment="1">
      <alignment horizontal="left" vertical="top" wrapText="1"/>
    </xf>
    <xf numFmtId="0" fontId="8" fillId="2" borderId="7" xfId="0" applyFont="1" applyFill="1" applyBorder="1" applyAlignment="1">
      <alignment horizontal="left" vertical="top" wrapText="1"/>
    </xf>
    <xf numFmtId="0" fontId="8" fillId="2" borderId="8" xfId="0" applyFont="1" applyFill="1" applyBorder="1" applyAlignment="1">
      <alignment horizontal="left" vertical="top" wrapText="1"/>
    </xf>
    <xf numFmtId="0" fontId="8" fillId="2" borderId="24" xfId="0" applyFont="1" applyFill="1" applyBorder="1" applyAlignment="1">
      <alignment horizontal="left" vertical="top" wrapText="1"/>
    </xf>
    <xf numFmtId="0" fontId="8" fillId="3" borderId="7" xfId="0" applyFont="1" applyFill="1" applyBorder="1" applyAlignment="1">
      <alignment horizontal="left" wrapText="1"/>
    </xf>
    <xf numFmtId="0" fontId="8" fillId="3" borderId="8" xfId="0" applyFont="1" applyFill="1" applyBorder="1" applyAlignment="1">
      <alignment horizontal="left" wrapText="1"/>
    </xf>
    <xf numFmtId="0" fontId="8" fillId="3" borderId="24" xfId="0" applyFont="1" applyFill="1" applyBorder="1" applyAlignment="1">
      <alignment horizontal="left" wrapText="1"/>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
  <sheetViews>
    <sheetView tabSelected="1" workbookViewId="0">
      <selection activeCell="J4" sqref="J4:M4"/>
    </sheetView>
  </sheetViews>
  <sheetFormatPr defaultRowHeight="15" x14ac:dyDescent="0.25"/>
  <cols>
    <col min="2" max="2" width="46" bestFit="1" customWidth="1"/>
    <col min="3" max="3" width="15" style="24" customWidth="1"/>
    <col min="4" max="4" width="15.140625" customWidth="1"/>
    <col min="5" max="5" width="11.140625" customWidth="1"/>
    <col min="6" max="6" width="17.42578125" customWidth="1"/>
    <col min="7" max="7" width="13" customWidth="1"/>
    <col min="8" max="8" width="17" style="1" customWidth="1"/>
    <col min="9" max="9" width="21.140625" style="1" customWidth="1"/>
    <col min="13" max="13" width="9.7109375" customWidth="1"/>
  </cols>
  <sheetData>
    <row r="1" spans="1:14" ht="15" customHeight="1" x14ac:dyDescent="0.3">
      <c r="A1" s="3" t="s">
        <v>6</v>
      </c>
      <c r="B1" s="3"/>
      <c r="D1" s="1"/>
      <c r="E1" s="1"/>
      <c r="F1" s="1"/>
      <c r="G1" s="1"/>
      <c r="J1" s="1"/>
      <c r="K1" s="1"/>
      <c r="L1" s="1"/>
      <c r="M1" s="1"/>
    </row>
    <row r="2" spans="1:14" ht="15.75" thickBot="1" x14ac:dyDescent="0.3">
      <c r="A2" s="1"/>
      <c r="B2" s="2"/>
      <c r="D2" s="1"/>
      <c r="E2" s="1"/>
      <c r="F2" s="1"/>
      <c r="G2" s="1"/>
      <c r="J2" s="1"/>
      <c r="K2" s="1"/>
      <c r="L2" s="1"/>
      <c r="M2" s="1"/>
    </row>
    <row r="3" spans="1:14" ht="75.75" thickBot="1" x14ac:dyDescent="0.3">
      <c r="A3" s="4" t="s">
        <v>0</v>
      </c>
      <c r="B3" s="5" t="s">
        <v>1</v>
      </c>
      <c r="C3" s="22" t="s">
        <v>11</v>
      </c>
      <c r="D3" s="6" t="s">
        <v>4</v>
      </c>
      <c r="E3" s="6" t="s">
        <v>23</v>
      </c>
      <c r="F3" s="6" t="s">
        <v>2</v>
      </c>
      <c r="G3" s="6" t="s">
        <v>19</v>
      </c>
      <c r="H3" s="8" t="s">
        <v>5</v>
      </c>
      <c r="I3" s="26" t="s">
        <v>26</v>
      </c>
      <c r="J3" s="54" t="s">
        <v>3</v>
      </c>
      <c r="K3" s="55"/>
      <c r="L3" s="55"/>
      <c r="M3" s="55"/>
      <c r="N3" s="27"/>
    </row>
    <row r="4" spans="1:14" ht="88.5" customHeight="1" x14ac:dyDescent="0.25">
      <c r="A4" s="9">
        <v>1</v>
      </c>
      <c r="B4" s="21" t="s">
        <v>10</v>
      </c>
      <c r="C4" s="23" t="s">
        <v>12</v>
      </c>
      <c r="D4" s="51" t="s">
        <v>14</v>
      </c>
      <c r="E4" s="30">
        <v>40</v>
      </c>
      <c r="F4" s="10"/>
      <c r="G4" s="10">
        <v>0</v>
      </c>
      <c r="H4" s="11">
        <f>E4*1.19</f>
        <v>47.599999999999994</v>
      </c>
      <c r="I4" s="31">
        <f t="shared" ref="I4:I5" si="0">((H4*2)*49*4)+G4</f>
        <v>18659.199999999997</v>
      </c>
      <c r="J4" s="56" t="s">
        <v>25</v>
      </c>
      <c r="K4" s="57"/>
      <c r="L4" s="57"/>
      <c r="M4" s="58"/>
    </row>
    <row r="5" spans="1:14" s="7" customFormat="1" ht="118.5" customHeight="1" x14ac:dyDescent="0.25">
      <c r="A5" s="48">
        <v>2</v>
      </c>
      <c r="B5" s="50" t="s">
        <v>13</v>
      </c>
      <c r="C5" s="49" t="s">
        <v>12</v>
      </c>
      <c r="D5" s="32" t="s">
        <v>24</v>
      </c>
      <c r="E5" s="33">
        <v>49</v>
      </c>
      <c r="F5" s="33" t="s">
        <v>22</v>
      </c>
      <c r="G5" s="33">
        <f>350+99+1200</f>
        <v>1649</v>
      </c>
      <c r="H5" s="34">
        <v>49</v>
      </c>
      <c r="I5" s="31">
        <f t="shared" si="0"/>
        <v>20857</v>
      </c>
      <c r="J5" s="59" t="s">
        <v>21</v>
      </c>
      <c r="K5" s="60"/>
      <c r="L5" s="60"/>
      <c r="M5" s="61"/>
    </row>
    <row r="6" spans="1:14" s="7" customFormat="1" ht="31.5" customHeight="1" x14ac:dyDescent="0.25">
      <c r="A6" s="12">
        <v>3</v>
      </c>
      <c r="B6" s="35" t="s">
        <v>7</v>
      </c>
      <c r="C6" s="36" t="s">
        <v>12</v>
      </c>
      <c r="D6" s="37" t="s">
        <v>14</v>
      </c>
      <c r="E6" s="38">
        <v>40</v>
      </c>
      <c r="F6" s="39" t="s">
        <v>15</v>
      </c>
      <c r="G6" s="39">
        <v>0</v>
      </c>
      <c r="H6" s="13">
        <v>40</v>
      </c>
      <c r="I6" s="31">
        <f>((H6*2)*49*4)+G6</f>
        <v>15680</v>
      </c>
      <c r="J6" s="62" t="s">
        <v>28</v>
      </c>
      <c r="K6" s="63"/>
      <c r="L6" s="63"/>
      <c r="M6" s="64"/>
    </row>
    <row r="7" spans="1:14" s="7" customFormat="1" ht="135.75" customHeight="1" x14ac:dyDescent="0.25">
      <c r="A7" s="16">
        <v>4</v>
      </c>
      <c r="B7" s="17" t="s">
        <v>8</v>
      </c>
      <c r="C7" s="25" t="s">
        <v>12</v>
      </c>
      <c r="D7" s="14" t="s">
        <v>14</v>
      </c>
      <c r="E7" s="18">
        <v>37.5</v>
      </c>
      <c r="F7" s="19" t="s">
        <v>15</v>
      </c>
      <c r="G7" s="19">
        <f>(63.6+22.5)*5</f>
        <v>430.5</v>
      </c>
      <c r="H7" s="20">
        <v>37.5</v>
      </c>
      <c r="I7" s="31">
        <f t="shared" ref="I7:I8" si="1">((H7*2)*49*4)+G7</f>
        <v>15130.5</v>
      </c>
      <c r="J7" s="65" t="s">
        <v>27</v>
      </c>
      <c r="K7" s="66"/>
      <c r="L7" s="66"/>
      <c r="M7" s="67"/>
    </row>
    <row r="8" spans="1:14" s="7" customFormat="1" ht="15.75" thickBot="1" x14ac:dyDescent="0.3">
      <c r="A8" s="46">
        <v>5</v>
      </c>
      <c r="B8" s="47" t="s">
        <v>9</v>
      </c>
      <c r="C8" s="42" t="s">
        <v>12</v>
      </c>
      <c r="D8" s="40"/>
      <c r="E8" s="41"/>
      <c r="F8" s="42"/>
      <c r="G8" s="43"/>
      <c r="H8" s="44"/>
      <c r="I8" s="45">
        <f t="shared" si="1"/>
        <v>0</v>
      </c>
      <c r="J8" s="52" t="s">
        <v>20</v>
      </c>
      <c r="K8" s="53"/>
      <c r="L8" s="53"/>
      <c r="M8" s="53"/>
    </row>
    <row r="9" spans="1:14" x14ac:dyDescent="0.25">
      <c r="B9" s="15"/>
    </row>
    <row r="10" spans="1:14" x14ac:dyDescent="0.25">
      <c r="A10" s="29" t="s">
        <v>18</v>
      </c>
    </row>
    <row r="11" spans="1:14" x14ac:dyDescent="0.25">
      <c r="A11" t="s">
        <v>16</v>
      </c>
    </row>
    <row r="12" spans="1:14" x14ac:dyDescent="0.25">
      <c r="A12" s="28" t="s">
        <v>17</v>
      </c>
    </row>
  </sheetData>
  <mergeCells count="6">
    <mergeCell ref="J6:M6"/>
    <mergeCell ref="J8:M8"/>
    <mergeCell ref="J3:M3"/>
    <mergeCell ref="J4:M4"/>
    <mergeCell ref="J5:M5"/>
    <mergeCell ref="J7:M7"/>
  </mergeCells>
  <conditionalFormatting sqref="I4:I7">
    <cfRule type="colorScale" priority="1">
      <colorScale>
        <cfvo type="min"/>
        <cfvo type="percentile" val="50"/>
        <cfvo type="max"/>
        <color rgb="FF63BE7B"/>
        <color rgb="FFFFEB84"/>
        <color rgb="FFF8696B"/>
      </colorScale>
    </cfRule>
  </conditionalFormatting>
  <pageMargins left="0.7" right="0.7" top="0.75" bottom="0.75" header="0.3" footer="0.3"/>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Investitionsbank Schleswig-Holstein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Maasch, Carolin</dc:creator>
  <cp:lastModifiedBy>Maasch, Carolin</cp:lastModifiedBy>
  <cp:lastPrinted>2015-03-26T06:30:38Z</cp:lastPrinted>
  <dcterms:created xsi:type="dcterms:W3CDTF">2015-03-16T10:17:42Z</dcterms:created>
  <dcterms:modified xsi:type="dcterms:W3CDTF">2019-03-07T09:31:53Z</dcterms:modified>
</cp:coreProperties>
</file>